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agioneria\CONTRATTO DECENTRATO 2025\PRODUTTIVITA'\calcolo fondo per dipendente\"/>
    </mc:Choice>
  </mc:AlternateContent>
  <xr:revisionPtr revIDLastSave="0" documentId="13_ncr:1_{69C762B5-D868-4CFA-8EE6-4DEA9D095B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colo valore coefficienti" sheetId="1" r:id="rId1"/>
    <sheet name="Calcolo ripartizione budget" sheetId="5" r:id="rId2"/>
    <sheet name="Foglio2" sheetId="2" r:id="rId3"/>
    <sheet name="Foglio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7" i="1"/>
  <c r="E35" i="1"/>
  <c r="E36" i="1" s="1"/>
  <c r="B34" i="5" s="1"/>
  <c r="E10" i="1"/>
  <c r="B26" i="1" l="1"/>
  <c r="E26" i="1" s="1"/>
  <c r="E18" i="1"/>
  <c r="E25" i="1" l="1"/>
  <c r="E29" i="1" s="1"/>
  <c r="E11" i="1" l="1"/>
  <c r="E12" i="1" s="1"/>
  <c r="B28" i="5" l="1"/>
  <c r="E19" i="1"/>
  <c r="B16" i="5"/>
  <c r="E39" i="1" l="1"/>
  <c r="B10" i="5" s="1"/>
  <c r="C10" i="5" s="1"/>
  <c r="A34" i="5" s="1"/>
  <c r="C34" i="5" s="1"/>
  <c r="B22" i="5"/>
  <c r="A28" i="5" l="1"/>
  <c r="C28" i="5" s="1"/>
  <c r="A22" i="5"/>
  <c r="C22" i="5" s="1"/>
  <c r="A16" i="5"/>
  <c r="C16" i="5" s="1"/>
  <c r="C38" i="5" s="1"/>
</calcChain>
</file>

<file path=xl/sharedStrings.xml><?xml version="1.0" encoding="utf-8"?>
<sst xmlns="http://schemas.openxmlformats.org/spreadsheetml/2006/main" count="63" uniqueCount="28">
  <si>
    <t>FONDO PER LE POLITICHE DI SVILUPPO DELLE RISORSE UMANE E DELLA PRODUTTIVITA'</t>
  </si>
  <si>
    <t>C</t>
  </si>
  <si>
    <t>Totale valore coefficienti</t>
  </si>
  <si>
    <t>Categoria</t>
  </si>
  <si>
    <t>Percentuale</t>
  </si>
  <si>
    <t>Numero Dipendenti</t>
  </si>
  <si>
    <t>Valore unitario coefficiente per catergoira</t>
  </si>
  <si>
    <t>Valore totale coefficiente per area</t>
  </si>
  <si>
    <t>Totale valori coefficienti</t>
  </si>
  <si>
    <t>Valore unitario coefficiente per catergoria</t>
  </si>
  <si>
    <t>Totale generale coefficienti</t>
  </si>
  <si>
    <t>Valore unitario del budget</t>
  </si>
  <si>
    <t>Totale Budget</t>
  </si>
  <si>
    <t>AREA TECNICA</t>
  </si>
  <si>
    <t xml:space="preserve">TOTALE GENERALE </t>
  </si>
  <si>
    <t>FONDO PER LE POLITICHE DI SVILUPPO DELLE RISORSE UMANE</t>
  </si>
  <si>
    <t>RIPARTIZIONE FONDO  PER AREE</t>
  </si>
  <si>
    <t>CALCOLO DETERMINAZIONE COEFFICIENTI</t>
  </si>
  <si>
    <t xml:space="preserve">AREA TECNICA </t>
  </si>
  <si>
    <t>AREA FINANZIARIA</t>
  </si>
  <si>
    <t>AREA AMMINISTRATIVA</t>
  </si>
  <si>
    <t>Valore unitario coefficiente per categoria</t>
  </si>
  <si>
    <t xml:space="preserve">Valore totale coefficienti dell'area </t>
  </si>
  <si>
    <t>B</t>
  </si>
  <si>
    <t>AREA VIGILANZA</t>
  </si>
  <si>
    <t>ANNO 2025</t>
  </si>
  <si>
    <t>E DELLA PRODUTTIVITA'  2025</t>
  </si>
  <si>
    <t>Totale fondo produttività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</si>
</sst>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10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9" xfId="0" applyFont="1" applyBorder="1" applyAlignment="1">
      <alignment horizontal="center" wrapText="1"/>
    </xf>
    <xf numFmtId="10" fontId="1" fillId="0" borderId="10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64" fontId="1" fillId="0" borderId="11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64" fontId="1" fillId="0" borderId="13" xfId="0" applyNumberFormat="1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wrapText="1"/>
    </xf>
    <xf numFmtId="9" fontId="1" fillId="0" borderId="10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164" fontId="0" fillId="0" borderId="0" xfId="0" applyNumberFormat="1" applyAlignment="1">
      <alignment horizontal="center" wrapText="1"/>
    </xf>
    <xf numFmtId="2" fontId="0" fillId="0" borderId="0" xfId="0" quotePrefix="1" applyNumberForma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0" fontId="0" fillId="0" borderId="0" xfId="0" applyNumberFormat="1" applyAlignment="1">
      <alignment horizontal="center" wrapText="1"/>
    </xf>
    <xf numFmtId="0" fontId="0" fillId="0" borderId="8" xfId="0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64" fontId="0" fillId="0" borderId="10" xfId="0" quotePrefix="1" applyNumberFormat="1" applyBorder="1" applyAlignment="1">
      <alignment horizontal="center" wrapText="1"/>
    </xf>
    <xf numFmtId="4" fontId="0" fillId="0" borderId="11" xfId="0" applyNumberForma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9" fontId="0" fillId="0" borderId="5" xfId="0" applyNumberForma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64" fontId="0" fillId="0" borderId="9" xfId="0" applyNumberFormat="1" applyBorder="1" applyAlignment="1">
      <alignment horizontal="center" wrapText="1"/>
    </xf>
    <xf numFmtId="2" fontId="0" fillId="0" borderId="10" xfId="0" quotePrefix="1" applyNumberFormat="1" applyBorder="1" applyAlignment="1">
      <alignment horizontal="center" wrapText="1"/>
    </xf>
    <xf numFmtId="10" fontId="0" fillId="0" borderId="5" xfId="0" applyNumberFormat="1" applyBorder="1" applyAlignment="1">
      <alignment horizontal="center" wrapText="1"/>
    </xf>
    <xf numFmtId="164" fontId="0" fillId="0" borderId="21" xfId="0" applyNumberFormat="1" applyBorder="1" applyAlignment="1">
      <alignment horizontal="center" wrapText="1"/>
    </xf>
    <xf numFmtId="2" fontId="0" fillId="0" borderId="5" xfId="0" quotePrefix="1" applyNumberFormat="1" applyBorder="1" applyAlignment="1">
      <alignment horizontal="center" wrapText="1"/>
    </xf>
    <xf numFmtId="165" fontId="2" fillId="0" borderId="16" xfId="0" applyNumberFormat="1" applyFont="1" applyBorder="1" applyAlignment="1">
      <alignment horizontal="center" wrapText="1"/>
    </xf>
    <xf numFmtId="0" fontId="0" fillId="0" borderId="17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9" fontId="1" fillId="0" borderId="23" xfId="0" applyNumberFormat="1" applyFont="1" applyBorder="1" applyAlignment="1">
      <alignment horizontal="center" vertical="top" wrapText="1"/>
    </xf>
    <xf numFmtId="164" fontId="0" fillId="0" borderId="10" xfId="0" quotePrefix="1" applyNumberForma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10" fontId="1" fillId="0" borderId="0" xfId="0" applyNumberFormat="1" applyFont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164" fontId="1" fillId="0" borderId="27" xfId="0" applyNumberFormat="1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3"/>
  <sheetViews>
    <sheetView tabSelected="1" topLeftCell="A19" zoomScaleNormal="100" workbookViewId="0">
      <selection activeCell="F24" sqref="F24"/>
    </sheetView>
  </sheetViews>
  <sheetFormatPr defaultRowHeight="14.4" x14ac:dyDescent="0.3"/>
  <cols>
    <col min="1" max="1" width="14.5546875" customWidth="1"/>
    <col min="2" max="2" width="17" customWidth="1"/>
    <col min="3" max="3" width="17.109375" style="1" customWidth="1"/>
    <col min="4" max="4" width="13.44140625" customWidth="1"/>
    <col min="5" max="5" width="16.6640625" customWidth="1"/>
  </cols>
  <sheetData>
    <row r="2" spans="1:6" x14ac:dyDescent="0.3">
      <c r="A2" s="65" t="s">
        <v>0</v>
      </c>
      <c r="B2" s="65"/>
      <c r="C2" s="65"/>
      <c r="D2" s="65"/>
      <c r="E2" s="65"/>
    </row>
    <row r="3" spans="1:6" x14ac:dyDescent="0.3">
      <c r="A3" s="65" t="s">
        <v>25</v>
      </c>
      <c r="B3" s="65"/>
      <c r="C3" s="65"/>
      <c r="D3" s="65"/>
      <c r="E3" s="65"/>
    </row>
    <row r="5" spans="1:6" x14ac:dyDescent="0.3">
      <c r="A5" t="s">
        <v>17</v>
      </c>
    </row>
    <row r="7" spans="1:6" x14ac:dyDescent="0.3">
      <c r="A7" s="12" t="s">
        <v>18</v>
      </c>
    </row>
    <row r="8" spans="1:6" ht="15" thickBot="1" x14ac:dyDescent="0.35"/>
    <row r="9" spans="1:6" ht="42" thickBot="1" x14ac:dyDescent="0.35">
      <c r="A9" s="3" t="s">
        <v>3</v>
      </c>
      <c r="B9" s="4" t="s">
        <v>4</v>
      </c>
      <c r="C9" s="4" t="s">
        <v>5</v>
      </c>
      <c r="D9" s="4" t="s">
        <v>21</v>
      </c>
      <c r="E9" s="5" t="s">
        <v>7</v>
      </c>
      <c r="F9" s="1"/>
    </row>
    <row r="10" spans="1:6" ht="15" thickBot="1" x14ac:dyDescent="0.35">
      <c r="A10" s="50" t="s">
        <v>23</v>
      </c>
      <c r="B10" s="53">
        <v>1</v>
      </c>
      <c r="C10" s="51">
        <v>1</v>
      </c>
      <c r="D10" s="51">
        <v>1.1000000000000001</v>
      </c>
      <c r="E10" s="52">
        <f>C10*D10</f>
        <v>1.1000000000000001</v>
      </c>
      <c r="F10" s="1"/>
    </row>
    <row r="11" spans="1:6" x14ac:dyDescent="0.3">
      <c r="A11" s="13" t="s">
        <v>1</v>
      </c>
      <c r="B11" s="20">
        <v>1</v>
      </c>
      <c r="C11" s="15">
        <v>1</v>
      </c>
      <c r="D11" s="15">
        <v>1.3</v>
      </c>
      <c r="E11" s="21">
        <f>C11*D11</f>
        <v>1.3</v>
      </c>
    </row>
    <row r="12" spans="1:6" ht="30.75" customHeight="1" thickBot="1" x14ac:dyDescent="0.35">
      <c r="A12" s="66" t="s">
        <v>2</v>
      </c>
      <c r="B12" s="67"/>
      <c r="C12" s="67"/>
      <c r="D12" s="68"/>
      <c r="E12" s="22">
        <f>SUM(E10:E11)</f>
        <v>2.4000000000000004</v>
      </c>
    </row>
    <row r="13" spans="1:6" x14ac:dyDescent="0.3">
      <c r="A13" s="7"/>
      <c r="B13" s="7"/>
      <c r="C13" s="8"/>
      <c r="D13" s="7"/>
      <c r="E13" s="7"/>
    </row>
    <row r="14" spans="1:6" x14ac:dyDescent="0.3">
      <c r="A14" s="7"/>
      <c r="B14" s="7"/>
      <c r="C14" s="8"/>
      <c r="D14" s="7"/>
      <c r="E14" s="7"/>
    </row>
    <row r="15" spans="1:6" x14ac:dyDescent="0.3">
      <c r="A15" s="12" t="s">
        <v>19</v>
      </c>
      <c r="C15" s="8"/>
      <c r="D15" s="7"/>
      <c r="E15" s="7"/>
    </row>
    <row r="16" spans="1:6" ht="15" thickBot="1" x14ac:dyDescent="0.35">
      <c r="A16" s="7"/>
      <c r="B16" s="7"/>
      <c r="C16" s="8"/>
      <c r="D16" s="7"/>
      <c r="E16" s="7"/>
    </row>
    <row r="17" spans="1:5" ht="42" thickBot="1" x14ac:dyDescent="0.35">
      <c r="A17" s="3" t="s">
        <v>3</v>
      </c>
      <c r="B17" s="4" t="s">
        <v>4</v>
      </c>
      <c r="C17" s="4" t="s">
        <v>5</v>
      </c>
      <c r="D17" s="4" t="s">
        <v>6</v>
      </c>
      <c r="E17" s="5" t="s">
        <v>7</v>
      </c>
    </row>
    <row r="18" spans="1:5" x14ac:dyDescent="0.3">
      <c r="A18" s="13" t="s">
        <v>1</v>
      </c>
      <c r="B18" s="14">
        <v>1</v>
      </c>
      <c r="C18" s="15">
        <v>2</v>
      </c>
      <c r="D18" s="15">
        <v>1.3</v>
      </c>
      <c r="E18" s="16">
        <f>C18*D18*B18</f>
        <v>2.6</v>
      </c>
    </row>
    <row r="19" spans="1:5" ht="15" thickBot="1" x14ac:dyDescent="0.35">
      <c r="A19" s="66" t="s">
        <v>2</v>
      </c>
      <c r="B19" s="67"/>
      <c r="C19" s="67"/>
      <c r="D19" s="68"/>
      <c r="E19" s="19">
        <f>SUM(E18:E18)</f>
        <v>2.6</v>
      </c>
    </row>
    <row r="20" spans="1:5" x14ac:dyDescent="0.3">
      <c r="A20" s="23"/>
      <c r="B20" s="23"/>
      <c r="C20" s="23"/>
      <c r="D20" s="23"/>
      <c r="E20" s="24"/>
    </row>
    <row r="21" spans="1:5" x14ac:dyDescent="0.3">
      <c r="A21" s="7"/>
      <c r="B21" s="7"/>
      <c r="C21" s="8"/>
      <c r="D21" s="7"/>
      <c r="E21" s="7"/>
    </row>
    <row r="22" spans="1:5" x14ac:dyDescent="0.3">
      <c r="A22" s="12" t="s">
        <v>20</v>
      </c>
      <c r="C22" s="8"/>
      <c r="D22" s="7"/>
      <c r="E22" s="7"/>
    </row>
    <row r="23" spans="1:5" ht="15" thickBot="1" x14ac:dyDescent="0.35">
      <c r="A23" s="7"/>
      <c r="B23" s="7"/>
      <c r="C23" s="8"/>
      <c r="D23" s="7"/>
      <c r="E23" s="7"/>
    </row>
    <row r="24" spans="1:5" ht="42" thickBot="1" x14ac:dyDescent="0.35">
      <c r="A24" s="3" t="s">
        <v>3</v>
      </c>
      <c r="B24" s="4" t="s">
        <v>4</v>
      </c>
      <c r="C24" s="4" t="s">
        <v>5</v>
      </c>
      <c r="D24" s="4" t="s">
        <v>9</v>
      </c>
      <c r="E24" s="5" t="s">
        <v>7</v>
      </c>
    </row>
    <row r="25" spans="1:5" ht="15" thickBot="1" x14ac:dyDescent="0.35">
      <c r="A25" s="13" t="s">
        <v>1</v>
      </c>
      <c r="B25" s="14">
        <v>0.44450000000000001</v>
      </c>
      <c r="C25" s="15">
        <v>1</v>
      </c>
      <c r="D25" s="15">
        <v>1.3</v>
      </c>
      <c r="E25" s="16">
        <f>C25*D25*B25</f>
        <v>0.57784999999999997</v>
      </c>
    </row>
    <row r="26" spans="1:5" x14ac:dyDescent="0.3">
      <c r="A26" s="17" t="s">
        <v>1</v>
      </c>
      <c r="B26" s="9">
        <f>28/36</f>
        <v>0.77777777777777779</v>
      </c>
      <c r="C26" s="6">
        <v>1</v>
      </c>
      <c r="D26" s="6">
        <v>1.3</v>
      </c>
      <c r="E26" s="16">
        <f>C26*D26*B26</f>
        <v>1.0111111111111111</v>
      </c>
    </row>
    <row r="27" spans="1:5" x14ac:dyDescent="0.3">
      <c r="A27" s="17" t="s">
        <v>1</v>
      </c>
      <c r="B27" s="9">
        <v>1</v>
      </c>
      <c r="C27" s="6">
        <v>1</v>
      </c>
      <c r="D27" s="6">
        <v>1.3</v>
      </c>
      <c r="E27" s="18">
        <f>C27*D27*B27</f>
        <v>1.3</v>
      </c>
    </row>
    <row r="28" spans="1:5" x14ac:dyDescent="0.3">
      <c r="A28" s="56" t="s">
        <v>1</v>
      </c>
      <c r="B28" s="57">
        <v>0.83340000000000003</v>
      </c>
      <c r="C28" s="11">
        <v>1</v>
      </c>
      <c r="D28" s="58">
        <v>1.3</v>
      </c>
      <c r="E28" s="59">
        <f>C28*D28*B28</f>
        <v>1.08342</v>
      </c>
    </row>
    <row r="29" spans="1:5" ht="15" thickBot="1" x14ac:dyDescent="0.35">
      <c r="A29" s="66" t="s">
        <v>2</v>
      </c>
      <c r="B29" s="67"/>
      <c r="C29" s="67"/>
      <c r="D29" s="68"/>
      <c r="E29" s="19">
        <f>SUM(E25:E28)</f>
        <v>3.9723811111111109</v>
      </c>
    </row>
    <row r="30" spans="1:5" x14ac:dyDescent="0.3">
      <c r="A30" s="23"/>
      <c r="B30" s="23"/>
      <c r="C30" s="23"/>
      <c r="D30" s="23"/>
      <c r="E30" s="24"/>
    </row>
    <row r="31" spans="1:5" x14ac:dyDescent="0.3">
      <c r="A31" s="23"/>
      <c r="B31" s="23"/>
      <c r="C31" s="23"/>
      <c r="D31" s="23"/>
      <c r="E31" s="24"/>
    </row>
    <row r="32" spans="1:5" x14ac:dyDescent="0.3">
      <c r="A32" s="23" t="s">
        <v>24</v>
      </c>
      <c r="B32" s="23"/>
      <c r="C32" s="23"/>
      <c r="D32" s="23"/>
      <c r="E32" s="24"/>
    </row>
    <row r="33" spans="1:5" ht="15" thickBot="1" x14ac:dyDescent="0.35">
      <c r="A33" s="23"/>
      <c r="B33" s="23"/>
      <c r="C33" s="23"/>
      <c r="D33" s="23"/>
      <c r="E33" s="24"/>
    </row>
    <row r="34" spans="1:5" ht="42" thickBot="1" x14ac:dyDescent="0.35">
      <c r="A34" s="3" t="s">
        <v>3</v>
      </c>
      <c r="B34" s="4" t="s">
        <v>4</v>
      </c>
      <c r="C34" s="4" t="s">
        <v>5</v>
      </c>
      <c r="D34" s="4" t="s">
        <v>6</v>
      </c>
      <c r="E34" s="5" t="s">
        <v>7</v>
      </c>
    </row>
    <row r="35" spans="1:5" x14ac:dyDescent="0.3">
      <c r="A35" s="13" t="s">
        <v>1</v>
      </c>
      <c r="B35" s="14">
        <v>1</v>
      </c>
      <c r="C35" s="15">
        <v>2</v>
      </c>
      <c r="D35" s="15">
        <v>1.3</v>
      </c>
      <c r="E35" s="16">
        <f>C35*D35*B35</f>
        <v>2.6</v>
      </c>
    </row>
    <row r="36" spans="1:5" ht="15.75" customHeight="1" thickBot="1" x14ac:dyDescent="0.35">
      <c r="A36" s="66" t="s">
        <v>2</v>
      </c>
      <c r="B36" s="67"/>
      <c r="C36" s="67"/>
      <c r="D36" s="68"/>
      <c r="E36" s="19">
        <f>SUM(E35:E35)</f>
        <v>2.6</v>
      </c>
    </row>
    <row r="37" spans="1:5" x14ac:dyDescent="0.3">
      <c r="A37" s="23"/>
      <c r="B37" s="23"/>
      <c r="C37" s="23"/>
      <c r="D37" s="23"/>
      <c r="E37" s="24"/>
    </row>
    <row r="38" spans="1:5" ht="15" thickBot="1" x14ac:dyDescent="0.35">
      <c r="A38" s="23"/>
      <c r="B38" s="23"/>
      <c r="C38" s="23"/>
      <c r="D38" s="23"/>
      <c r="E38" s="24"/>
    </row>
    <row r="39" spans="1:5" ht="27" customHeight="1" thickBot="1" x14ac:dyDescent="0.35">
      <c r="A39" s="69" t="s">
        <v>10</v>
      </c>
      <c r="B39" s="70"/>
      <c r="C39" s="70"/>
      <c r="D39" s="71"/>
      <c r="E39" s="25">
        <f>E12+E19+E29+E36</f>
        <v>11.572381111111111</v>
      </c>
    </row>
    <row r="40" spans="1:5" x14ac:dyDescent="0.3">
      <c r="A40" s="10"/>
      <c r="B40" s="10"/>
      <c r="C40" s="10"/>
      <c r="D40" s="10"/>
      <c r="E40" s="11"/>
    </row>
    <row r="41" spans="1:5" x14ac:dyDescent="0.3">
      <c r="A41" s="10"/>
      <c r="B41" s="10"/>
      <c r="C41" s="10"/>
      <c r="D41" s="10"/>
      <c r="E41" s="11"/>
    </row>
    <row r="42" spans="1:5" x14ac:dyDescent="0.3">
      <c r="A42" s="10"/>
      <c r="B42" s="10"/>
      <c r="C42" s="10"/>
      <c r="D42" s="10"/>
      <c r="E42" s="11"/>
    </row>
    <row r="43" spans="1:5" x14ac:dyDescent="0.3">
      <c r="A43" s="10"/>
      <c r="B43" s="10"/>
      <c r="C43" s="10"/>
      <c r="D43" s="10"/>
      <c r="E43" s="11"/>
    </row>
  </sheetData>
  <mergeCells count="7">
    <mergeCell ref="A29:D29"/>
    <mergeCell ref="A39:D39"/>
    <mergeCell ref="A12:D12"/>
    <mergeCell ref="A2:E2"/>
    <mergeCell ref="A3:E3"/>
    <mergeCell ref="A19:D19"/>
    <mergeCell ref="A36:D36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8"/>
  <sheetViews>
    <sheetView topLeftCell="A21" zoomScaleNormal="100" workbookViewId="0">
      <selection activeCell="C38" sqref="C38"/>
    </sheetView>
  </sheetViews>
  <sheetFormatPr defaultRowHeight="14.4" x14ac:dyDescent="0.3"/>
  <cols>
    <col min="1" max="1" width="17.5546875" customWidth="1"/>
    <col min="2" max="2" width="19.33203125" customWidth="1"/>
    <col min="3" max="3" width="20.88671875" style="1" customWidth="1"/>
  </cols>
  <sheetData>
    <row r="2" spans="1:5" ht="15" customHeight="1" x14ac:dyDescent="0.35">
      <c r="A2" s="63" t="s">
        <v>15</v>
      </c>
      <c r="B2" s="63"/>
      <c r="C2" s="63"/>
      <c r="D2" s="63"/>
      <c r="E2" s="63"/>
    </row>
    <row r="3" spans="1:5" ht="18" x14ac:dyDescent="0.35">
      <c r="A3" s="64" t="s">
        <v>26</v>
      </c>
      <c r="B3" s="64"/>
      <c r="C3" s="64"/>
      <c r="D3" s="64"/>
      <c r="E3" s="64"/>
    </row>
    <row r="4" spans="1:5" ht="34.200000000000003" customHeight="1" x14ac:dyDescent="0.3">
      <c r="A4" s="65"/>
      <c r="B4" s="65"/>
      <c r="C4" s="65"/>
      <c r="D4" s="65"/>
      <c r="E4" s="65"/>
    </row>
    <row r="6" spans="1:5" ht="18" x14ac:dyDescent="0.35">
      <c r="A6" s="26" t="s">
        <v>16</v>
      </c>
    </row>
    <row r="7" spans="1:5" ht="18" x14ac:dyDescent="0.35">
      <c r="A7" s="26"/>
    </row>
    <row r="8" spans="1:5" ht="15" thickBot="1" x14ac:dyDescent="0.35"/>
    <row r="9" spans="1:5" ht="43.8" thickBot="1" x14ac:dyDescent="0.35">
      <c r="A9" s="46" t="s">
        <v>27</v>
      </c>
      <c r="B9" s="33" t="s">
        <v>8</v>
      </c>
      <c r="C9" s="47" t="s">
        <v>11</v>
      </c>
      <c r="D9" s="1"/>
    </row>
    <row r="10" spans="1:5" x14ac:dyDescent="0.3">
      <c r="A10" s="40">
        <v>9378.6200000000008</v>
      </c>
      <c r="B10" s="35">
        <f>'Calcolo valore coefficienti'!E39</f>
        <v>11.572381111111111</v>
      </c>
      <c r="C10" s="36">
        <f>A10/B10</f>
        <v>810.43131140878245</v>
      </c>
    </row>
    <row r="11" spans="1:5" ht="15" thickBot="1" x14ac:dyDescent="0.35">
      <c r="A11" s="37"/>
      <c r="B11" s="38"/>
      <c r="C11" s="39"/>
    </row>
    <row r="12" spans="1:5" ht="15" customHeight="1" x14ac:dyDescent="0.3">
      <c r="A12" s="62"/>
      <c r="B12" s="62"/>
      <c r="C12" s="62"/>
    </row>
    <row r="13" spans="1:5" ht="15.6" x14ac:dyDescent="0.3">
      <c r="A13" s="27" t="s">
        <v>13</v>
      </c>
    </row>
    <row r="14" spans="1:5" ht="15" thickBot="1" x14ac:dyDescent="0.35"/>
    <row r="15" spans="1:5" ht="29.4" thickBot="1" x14ac:dyDescent="0.35">
      <c r="A15" s="33" t="s">
        <v>11</v>
      </c>
      <c r="B15" s="33" t="s">
        <v>22</v>
      </c>
      <c r="C15" s="34" t="s">
        <v>12</v>
      </c>
    </row>
    <row r="16" spans="1:5" x14ac:dyDescent="0.3">
      <c r="A16" s="40">
        <f>C10</f>
        <v>810.43131140878245</v>
      </c>
      <c r="B16" s="41">
        <f>'Calcolo valore coefficienti'!E12</f>
        <v>2.4000000000000004</v>
      </c>
      <c r="C16" s="49">
        <f>A16*B16</f>
        <v>1945.0351473810781</v>
      </c>
    </row>
    <row r="17" spans="1:3" ht="15" thickBot="1" x14ac:dyDescent="0.35">
      <c r="A17" s="37"/>
      <c r="B17" s="42"/>
      <c r="C17" s="39"/>
    </row>
    <row r="18" spans="1:3" x14ac:dyDescent="0.3">
      <c r="A18" s="62"/>
      <c r="B18" s="62"/>
      <c r="C18" s="62"/>
    </row>
    <row r="19" spans="1:3" ht="15.6" x14ac:dyDescent="0.3">
      <c r="A19" s="27" t="s">
        <v>19</v>
      </c>
    </row>
    <row r="20" spans="1:3" ht="15" thickBot="1" x14ac:dyDescent="0.35"/>
    <row r="21" spans="1:3" ht="29.4" thickBot="1" x14ac:dyDescent="0.35">
      <c r="A21" s="2" t="s">
        <v>11</v>
      </c>
      <c r="B21" s="33" t="s">
        <v>22</v>
      </c>
      <c r="C21" s="34" t="s">
        <v>12</v>
      </c>
    </row>
    <row r="22" spans="1:3" x14ac:dyDescent="0.3">
      <c r="A22" s="40">
        <f>C10</f>
        <v>810.43131140878245</v>
      </c>
      <c r="B22" s="54">
        <f>'Calcolo valore coefficienti'!E19</f>
        <v>2.6</v>
      </c>
      <c r="C22" s="49">
        <f>A22*B22</f>
        <v>2107.1214096628346</v>
      </c>
    </row>
    <row r="23" spans="1:3" ht="15" thickBot="1" x14ac:dyDescent="0.35">
      <c r="A23" s="37"/>
      <c r="B23" s="42"/>
      <c r="C23" s="39"/>
    </row>
    <row r="25" spans="1:3" ht="15.6" x14ac:dyDescent="0.3">
      <c r="A25" s="27" t="s">
        <v>20</v>
      </c>
    </row>
    <row r="26" spans="1:3" ht="15" thickBot="1" x14ac:dyDescent="0.35"/>
    <row r="27" spans="1:3" ht="29.4" thickBot="1" x14ac:dyDescent="0.35">
      <c r="A27" s="2" t="s">
        <v>11</v>
      </c>
      <c r="B27" s="33" t="s">
        <v>22</v>
      </c>
      <c r="C27" s="34" t="s">
        <v>12</v>
      </c>
    </row>
    <row r="28" spans="1:3" x14ac:dyDescent="0.3">
      <c r="A28" s="40">
        <f>C10</f>
        <v>810.43131140878245</v>
      </c>
      <c r="B28" s="41">
        <f>'Calcolo valore coefficienti'!E29</f>
        <v>3.9723811111111109</v>
      </c>
      <c r="C28" s="49">
        <f>A28*B28</f>
        <v>3219.3420332932542</v>
      </c>
    </row>
    <row r="29" spans="1:3" ht="15" thickBot="1" x14ac:dyDescent="0.35">
      <c r="A29" s="43"/>
      <c r="B29" s="44"/>
      <c r="C29" s="45"/>
    </row>
    <row r="30" spans="1:3" x14ac:dyDescent="0.3">
      <c r="A30" s="28"/>
      <c r="B30" s="29"/>
      <c r="C30" s="30"/>
    </row>
    <row r="31" spans="1:3" x14ac:dyDescent="0.3">
      <c r="A31" s="55" t="s">
        <v>24</v>
      </c>
      <c r="B31" s="29"/>
      <c r="C31" s="30"/>
    </row>
    <row r="32" spans="1:3" ht="15" thickBot="1" x14ac:dyDescent="0.35">
      <c r="A32" s="28"/>
      <c r="B32" s="29"/>
      <c r="C32" s="30"/>
    </row>
    <row r="33" spans="1:3" ht="29.4" thickBot="1" x14ac:dyDescent="0.35">
      <c r="A33" s="2" t="s">
        <v>11</v>
      </c>
      <c r="B33" s="33" t="s">
        <v>22</v>
      </c>
      <c r="C33" s="34" t="s">
        <v>12</v>
      </c>
    </row>
    <row r="34" spans="1:3" x14ac:dyDescent="0.3">
      <c r="A34" s="40">
        <f>C10</f>
        <v>810.43131140878245</v>
      </c>
      <c r="B34" s="54">
        <f>'Calcolo valore coefficienti'!E36</f>
        <v>2.6</v>
      </c>
      <c r="C34" s="49">
        <f>A34*B34</f>
        <v>2107.1214096628346</v>
      </c>
    </row>
    <row r="35" spans="1:3" ht="15" thickBot="1" x14ac:dyDescent="0.35">
      <c r="A35" s="37"/>
      <c r="B35" s="42"/>
      <c r="C35" s="39"/>
    </row>
    <row r="36" spans="1:3" x14ac:dyDescent="0.3">
      <c r="A36" s="31"/>
      <c r="B36" s="32"/>
      <c r="C36" s="31"/>
    </row>
    <row r="37" spans="1:3" ht="15" thickBot="1" x14ac:dyDescent="0.35">
      <c r="A37" s="31"/>
      <c r="B37" s="32"/>
      <c r="C37" s="31"/>
    </row>
    <row r="38" spans="1:3" ht="30" customHeight="1" thickBot="1" x14ac:dyDescent="0.35">
      <c r="A38" s="60" t="s">
        <v>14</v>
      </c>
      <c r="B38" s="61"/>
      <c r="C38" s="48">
        <f>C16+C22+C28+C34</f>
        <v>9378.6200000000026</v>
      </c>
    </row>
  </sheetData>
  <mergeCells count="6">
    <mergeCell ref="A38:B38"/>
    <mergeCell ref="A12:C12"/>
    <mergeCell ref="A18:C18"/>
    <mergeCell ref="A2:E2"/>
    <mergeCell ref="A3:E3"/>
    <mergeCell ref="A4:E4"/>
  </mergeCells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Calcolo valore coefficienti</vt:lpstr>
      <vt:lpstr>Calcolo ripartizione budget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Paola</cp:lastModifiedBy>
  <cp:lastPrinted>2025-07-04T10:52:52Z</cp:lastPrinted>
  <dcterms:created xsi:type="dcterms:W3CDTF">2017-09-27T12:33:12Z</dcterms:created>
  <dcterms:modified xsi:type="dcterms:W3CDTF">2026-06-12T08:51:27Z</dcterms:modified>
</cp:coreProperties>
</file>